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b0695380402754/Documents/Fgura Local Council/Financial Statements 2024/"/>
    </mc:Choice>
  </mc:AlternateContent>
  <xr:revisionPtr revIDLastSave="11" documentId="8_{23A70E90-145C-44DD-B448-A1A77BAB6CB4}" xr6:coauthVersionLast="47" xr6:coauthVersionMax="47" xr10:uidLastSave="{334E6675-0AE7-4793-804B-177000B1CDAF}"/>
  <bookViews>
    <workbookView xWindow="-110" yWindow="-110" windowWidth="19420" windowHeight="10300" activeTab="3" xr2:uid="{86841BE2-1954-4201-B4D8-0B0680868C32}"/>
  </bookViews>
  <sheets>
    <sheet name="Income 2024" sheetId="5" r:id="rId1"/>
    <sheet name="Expenditure 2024" sheetId="7" r:id="rId2"/>
    <sheet name="Depreciation 2024" sheetId="6" r:id="rId3"/>
    <sheet name="Working Capital 2024" sheetId="2" r:id="rId4"/>
  </sheets>
  <definedNames>
    <definedName name="_xlnm.Print_Area" localSheetId="3">'Working Capital 2024'!$A$1:$AM$8</definedName>
    <definedName name="_xlnm.Print_Titles" localSheetId="3">'Working Capital 2024'!$1:$5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AL8" i="2"/>
  <c r="U8" i="2"/>
  <c r="K8" i="2"/>
  <c r="K5" i="6"/>
  <c r="BA6" i="7"/>
  <c r="T6" i="5"/>
</calcChain>
</file>

<file path=xl/sharedStrings.xml><?xml version="1.0" encoding="utf-8"?>
<sst xmlns="http://schemas.openxmlformats.org/spreadsheetml/2006/main" count="263" uniqueCount="136">
  <si>
    <t>Audited or Unaudited</t>
  </si>
  <si>
    <t xml:space="preserve">Council No. </t>
  </si>
  <si>
    <t xml:space="preserve"> Council Name</t>
  </si>
  <si>
    <t>Government income</t>
  </si>
  <si>
    <t>Local Enforcement System</t>
  </si>
  <si>
    <r>
      <t xml:space="preserve">Income from bye laws and other </t>
    </r>
    <r>
      <rPr>
        <b/>
        <sz val="12"/>
        <color theme="4" tint="-0.249977111117893"/>
        <rFont val="Times New Roman"/>
        <family val="1"/>
      </rPr>
      <t>self generated</t>
    </r>
    <r>
      <rPr>
        <b/>
        <sz val="12"/>
        <rFont val="Times New Roman"/>
        <family val="1"/>
      </rPr>
      <t xml:space="preserve"> income (excluding donations)</t>
    </r>
  </si>
  <si>
    <t>EU Funds</t>
  </si>
  <si>
    <t>Contributions</t>
  </si>
  <si>
    <t>Income from Donations</t>
  </si>
  <si>
    <t>Refunds</t>
  </si>
  <si>
    <t>Bank Interest/Finance Income</t>
  </si>
  <si>
    <t>Other Income</t>
  </si>
  <si>
    <t>Total Income</t>
  </si>
  <si>
    <t>Other supplementary Gov Income</t>
  </si>
  <si>
    <t>Other Government income</t>
  </si>
  <si>
    <t>Contraventions</t>
  </si>
  <si>
    <t>Rental Income</t>
  </si>
  <si>
    <t>Bye-Laws</t>
  </si>
  <si>
    <t>€</t>
  </si>
  <si>
    <t>Depreciation for Council Premises, Office Furniture, Fixtures and Fittings, Office Computer Equipment, Plant &amp; Machinery, &amp; Motor vehicles</t>
  </si>
  <si>
    <t>Depreciation for Urban Improvements &amp; New Street Signs &amp; Street lighting</t>
  </si>
  <si>
    <t>Depreciation for Construction and other Capital Assets &amp; Projects</t>
  </si>
  <si>
    <t>Depreciation for Property Right of Use</t>
  </si>
  <si>
    <t>Depreciation for Special Programmes</t>
  </si>
  <si>
    <t>Other depreciation</t>
  </si>
  <si>
    <t xml:space="preserve">No. </t>
  </si>
  <si>
    <t>Personal Emoluments</t>
  </si>
  <si>
    <t>Operations &amp; Maintenance</t>
  </si>
  <si>
    <t xml:space="preserve">Total Expenditure   </t>
  </si>
  <si>
    <t>ES Salary and Allowance</t>
  </si>
  <si>
    <t>Others</t>
  </si>
  <si>
    <t>Contractual Services</t>
  </si>
  <si>
    <t>Utlities-Water, electricity, and telecommunications</t>
  </si>
  <si>
    <t>Material &amp; Supplies</t>
  </si>
  <si>
    <t>Rent</t>
  </si>
  <si>
    <t>Lease Interest &amp; Lease equipment</t>
  </si>
  <si>
    <t>Office Services</t>
  </si>
  <si>
    <t>Transport</t>
  </si>
  <si>
    <t>Studies and Consultation</t>
  </si>
  <si>
    <t>Compensation for damages</t>
  </si>
  <si>
    <t>Travel</t>
  </si>
  <si>
    <t>Information Services</t>
  </si>
  <si>
    <t>Professional Services</t>
  </si>
  <si>
    <t>Local Enforcement Expenses &amp;Provision for LES receivables</t>
  </si>
  <si>
    <t>Sundry Expenses</t>
  </si>
  <si>
    <t>Animal Welfare</t>
  </si>
  <si>
    <t>Christmas lighting &amp; decorations</t>
  </si>
  <si>
    <t>Non Current Assets</t>
  </si>
  <si>
    <t>Current Assets</t>
  </si>
  <si>
    <t>Current Liabilities</t>
  </si>
  <si>
    <t>Non Current Liabilities</t>
  </si>
  <si>
    <t>TOTAL NON CURRENT LIABILITIES</t>
  </si>
  <si>
    <t>Inventory</t>
  </si>
  <si>
    <t>Trade receivables</t>
  </si>
  <si>
    <t>Cash in hand</t>
  </si>
  <si>
    <r>
      <t xml:space="preserve">Cash in </t>
    </r>
    <r>
      <rPr>
        <b/>
        <sz val="11"/>
        <color rgb="FFFF0000"/>
        <rFont val="Calibri"/>
        <family val="2"/>
        <scheme val="minor"/>
      </rPr>
      <t>Bank</t>
    </r>
  </si>
  <si>
    <t>TOTAL CURRENT ASSETS</t>
  </si>
  <si>
    <t>Trade Payables</t>
  </si>
  <si>
    <t>Lease Liabilities/ financial obligations under finance lease</t>
  </si>
  <si>
    <t>TOTAL CURRENT LIABILITIES</t>
  </si>
  <si>
    <t>Others Trade Receivables</t>
  </si>
  <si>
    <t>Provision for bad depts/ impairement recognized on receivables</t>
  </si>
  <si>
    <t>Accruals</t>
  </si>
  <si>
    <t>Retention Money</t>
  </si>
  <si>
    <t>Bank Balance overdrawn</t>
  </si>
  <si>
    <t>Lease Liabiities</t>
  </si>
  <si>
    <t>Deferred Income</t>
  </si>
  <si>
    <t>Non  Current Bank Borrowings</t>
  </si>
  <si>
    <t>Amortization &amp;/or Impairment</t>
  </si>
  <si>
    <t>Road signs and road markings</t>
  </si>
  <si>
    <t>Other repairs and upkeep</t>
  </si>
  <si>
    <t>Collection of Household Waste (excl Bulky refuse)</t>
  </si>
  <si>
    <t>Tipping fees</t>
  </si>
  <si>
    <t>Cleaning and maintenance of beach and coastal areas</t>
  </si>
  <si>
    <t>Bring in sites and skips</t>
  </si>
  <si>
    <t>Insurance</t>
  </si>
  <si>
    <t>Cleaning of Public Convenience</t>
  </si>
  <si>
    <t>Organic / Recycling waste refuse collection</t>
  </si>
  <si>
    <t>Cleaning of roads and Pavements</t>
  </si>
  <si>
    <t>Upkeep of Parks and Gardens</t>
  </si>
  <si>
    <t>Waste disposal /  Bulky refuse</t>
  </si>
  <si>
    <t>Upkeep / Maintenance of roads and Pavements</t>
  </si>
  <si>
    <t>Other Waste Related Expenditure</t>
  </si>
  <si>
    <t>Bins</t>
  </si>
  <si>
    <t>Total Number of employees</t>
  </si>
  <si>
    <t xml:space="preserve">Number of employees paid by the council </t>
  </si>
  <si>
    <t>Other Cleaning Expenditure</t>
  </si>
  <si>
    <t>Cleaning of council premises</t>
  </si>
  <si>
    <t>Other Operations &amp; Maintenance Expenditure</t>
  </si>
  <si>
    <t>Hospitality Expenditure</t>
  </si>
  <si>
    <t>Community Services &amp; Library</t>
  </si>
  <si>
    <t>Community  Events &amp; Activities</t>
  </si>
  <si>
    <t>Staff Training</t>
  </si>
  <si>
    <t>Other expenses</t>
  </si>
  <si>
    <t>Grants &amp; Schemes (except for EU Funds)</t>
  </si>
  <si>
    <t>Permits</t>
  </si>
  <si>
    <t>Administrative Charges to Regional Committees</t>
  </si>
  <si>
    <t xml:space="preserve">The figure has to match the figure stated in the Statement for Income and Expenditure </t>
  </si>
  <si>
    <r>
      <t>INCOME - YEAR 2024 (</t>
    </r>
    <r>
      <rPr>
        <b/>
        <sz val="20"/>
        <color rgb="FFFF0000"/>
        <rFont val="Calibri"/>
        <family val="2"/>
        <scheme val="minor"/>
      </rPr>
      <t>STATEMENT OF INCOME AND EXPENDITURE</t>
    </r>
    <r>
      <rPr>
        <b/>
        <sz val="20"/>
        <color theme="1"/>
        <rFont val="Calibri"/>
        <family val="2"/>
        <scheme val="minor"/>
      </rPr>
      <t>)</t>
    </r>
  </si>
  <si>
    <r>
      <t>EXPENDITURE - YEAR 2024 (</t>
    </r>
    <r>
      <rPr>
        <b/>
        <sz val="16"/>
        <color rgb="FFFF0000"/>
        <rFont val="Times New Roman"/>
        <family val="1"/>
      </rPr>
      <t>STATEMENT OF INCOME AND EXPENDITURE</t>
    </r>
    <r>
      <rPr>
        <sz val="16"/>
        <color theme="1"/>
        <rFont val="Times New Roman"/>
        <family val="1"/>
      </rPr>
      <t>)</t>
    </r>
  </si>
  <si>
    <t>Memberships &amp; Subscriptions</t>
  </si>
  <si>
    <t>Total Depreciation Charge For Year 2024</t>
  </si>
  <si>
    <t xml:space="preserve"> Deficit/ Surplus (Year 2024)</t>
  </si>
  <si>
    <r>
      <t>ASSETS AND LIABILITIES -</t>
    </r>
    <r>
      <rPr>
        <b/>
        <sz val="16"/>
        <color rgb="FFFF0000"/>
        <rFont val="Calibri"/>
        <family val="2"/>
        <scheme val="minor"/>
      </rPr>
      <t xml:space="preserve"> YEAR 2024 (STATEMENT OF FINANCIAL POSITION)</t>
    </r>
  </si>
  <si>
    <t>Bank  Guarantee</t>
  </si>
  <si>
    <t>The figure has to match the figure stated in the Statement of Financial Position</t>
  </si>
  <si>
    <t xml:space="preserve"> Retained Funds / Reserves/Accumulated Gains/Losses</t>
  </si>
  <si>
    <t>Deferred Income/ Advance Payments</t>
  </si>
  <si>
    <t>Payables/ Creditors/ amounts due to other parties</t>
  </si>
  <si>
    <t>Other payables</t>
  </si>
  <si>
    <t>Non Current Payables</t>
  </si>
  <si>
    <t>Employees'Salaries &amp; Allowances excluding ES Salary</t>
  </si>
  <si>
    <r>
      <t xml:space="preserve">DEPRECIATION, AMORTIZATION &amp; IMPAIRMENT </t>
    </r>
    <r>
      <rPr>
        <b/>
        <sz val="18"/>
        <color rgb="FFFF0000"/>
        <rFont val="Calibri"/>
        <family val="2"/>
        <scheme val="minor"/>
      </rPr>
      <t>CHARGE FOR YEAR  2024</t>
    </r>
  </si>
  <si>
    <t>Other current assets</t>
  </si>
  <si>
    <t>Other Current Liabilities</t>
  </si>
  <si>
    <t>Other Non Current Liabilities</t>
  </si>
  <si>
    <t>Total Non Current Assets</t>
  </si>
  <si>
    <t>Council Premises</t>
  </si>
  <si>
    <t>Office Furniture, Fixtures and Fittings, Office Computer Equipment, Plant &amp; Machinery, &amp; Motor vehicles</t>
  </si>
  <si>
    <t>Intangible Assets</t>
  </si>
  <si>
    <t>Other Non Current Assets</t>
  </si>
  <si>
    <t>Other Property owned by the Council</t>
  </si>
  <si>
    <t>Deferred Income / Grants Not Yet Utilised</t>
  </si>
  <si>
    <t>Bank Overdraft or Bank Loan /Borrowings ( Current)</t>
  </si>
  <si>
    <t>Accrued Income/prepayments/ term deposits/deferred current expenditure</t>
  </si>
  <si>
    <t>Council Name</t>
  </si>
  <si>
    <r>
      <rPr>
        <b/>
        <sz val="16"/>
        <color theme="1"/>
        <rFont val="Times New Roman"/>
        <family val="1"/>
      </rPr>
      <t>EXPENDITURE - YEAR 2024</t>
    </r>
    <r>
      <rPr>
        <sz val="16"/>
        <color theme="1"/>
        <rFont val="Times New Roman"/>
        <family val="1"/>
      </rPr>
      <t xml:space="preserve"> (</t>
    </r>
    <r>
      <rPr>
        <b/>
        <sz val="16"/>
        <color rgb="FFFF0000"/>
        <rFont val="Times New Roman"/>
        <family val="1"/>
      </rPr>
      <t>STATEMENT OF INCOME AND EXPENDITURE</t>
    </r>
    <r>
      <rPr>
        <sz val="16"/>
        <color theme="1"/>
        <rFont val="Times New Roman"/>
        <family val="1"/>
      </rPr>
      <t>)</t>
    </r>
  </si>
  <si>
    <t>Administration &amp; Other Expenditure</t>
  </si>
  <si>
    <t>Bank Interest /Finance Expenses</t>
  </si>
  <si>
    <t>EU Programmes &amp; EU Funded Activities</t>
  </si>
  <si>
    <t>Provision for bad debts (Charge for year 2024)</t>
  </si>
  <si>
    <t>Total Depreciation/ amortization/ impairment (Charge for year 2024)</t>
  </si>
  <si>
    <t xml:space="preserve">Income - Section 55 of Local Councils Act </t>
  </si>
  <si>
    <t>Unaudited</t>
  </si>
  <si>
    <t>N/A</t>
  </si>
  <si>
    <t>Fgura Local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</si>
</sst>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#,##0_ ;[Red]\-#,##0\ "/>
    <numFmt numFmtId="166" formatCode="&quot;€&quot;#,##0.0"/>
    <numFmt numFmtId="167" formatCode="&quot;€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rgb="FFFF0000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456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center" vertical="center"/>
      <protection locked="0"/>
    </xf>
    <xf numFmtId="165" fontId="2" fillId="0" borderId="1" xfId="4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165" fontId="2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0" xfId="0" applyFont="1" applyFill="1" applyAlignment="1">
      <alignment horizontal="center"/>
    </xf>
    <xf numFmtId="165" fontId="2" fillId="4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65" fontId="2" fillId="4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1" fillId="0" borderId="1" xfId="5" applyNumberFormat="1" applyFon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 wrapText="1"/>
    </xf>
    <xf numFmtId="167" fontId="26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wrapText="1"/>
    </xf>
    <xf numFmtId="0" fontId="19" fillId="4" borderId="0" xfId="0" applyFont="1" applyFill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wrapText="1"/>
    </xf>
    <xf numFmtId="0" fontId="2" fillId="10" borderId="1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7" borderId="6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</cellXfs>
  <cellStyles count="6">
    <cellStyle name="Comma" xfId="5" builtinId="3"/>
    <cellStyle name="Comma_Statement Of Affairs 2010" xfId="3" xr:uid="{529653D3-E621-4720-81E9-C1D410D95366}"/>
    <cellStyle name="Currency" xfId="1" builtinId="4"/>
    <cellStyle name="Normal" xfId="0" builtinId="0"/>
    <cellStyle name="Normal 2 2" xfId="2" xr:uid="{4E7469AF-C855-4004-9F10-0F895A776FD3}"/>
    <cellStyle name="Normal 3" xfId="4" xr:uid="{53C96BB5-FF64-4811-95E9-F509553789B1}"/>
  </cellStyles>
  <dxfs count="0"/>
  <tableStyles count="0" defaultTableStyle="TableStyleMedium2" defaultPivotStyle="PivotStyleLight16"/>
  <colors>
    <mruColors>
      <color rgb="FFCCECFF"/>
      <color rgb="FFF45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B5F3-A298-40D2-93E7-950A87000AAD}">
  <dimension ref="A1:T10"/>
  <sheetViews>
    <sheetView topLeftCell="I1" zoomScaleNormal="100" workbookViewId="0">
      <selection activeCell="S7" sqref="S7"/>
    </sheetView>
  </sheetViews>
  <sheetFormatPr defaultRowHeight="15" customHeight="1" x14ac:dyDescent="0.35"/>
  <cols>
    <col min="1" max="1" width="11.54296875" customWidth="1"/>
    <col min="2" max="2" width="8.6328125" style="12"/>
    <col min="3" max="3" width="28.36328125" customWidth="1"/>
    <col min="4" max="4" width="22.36328125" customWidth="1"/>
    <col min="5" max="5" width="17" customWidth="1"/>
    <col min="6" max="6" width="15.54296875" customWidth="1"/>
    <col min="7" max="7" width="20.453125" customWidth="1"/>
    <col min="8" max="8" width="16.54296875" bestFit="1" customWidth="1"/>
    <col min="9" max="9" width="12.36328125" customWidth="1"/>
    <col min="10" max="10" width="13.6328125" customWidth="1"/>
    <col min="11" max="11" width="10.6328125" customWidth="1"/>
    <col min="12" max="12" width="14.6328125" customWidth="1"/>
    <col min="13" max="13" width="15.6328125" customWidth="1"/>
    <col min="14" max="14" width="12.36328125" customWidth="1"/>
    <col min="15" max="15" width="14.90625" bestFit="1" customWidth="1"/>
    <col min="16" max="16" width="12.54296875" customWidth="1"/>
    <col min="17" max="17" width="11" customWidth="1"/>
    <col min="18" max="18" width="14" customWidth="1"/>
    <col min="19" max="19" width="12.08984375" bestFit="1" customWidth="1"/>
    <col min="20" max="20" width="15.6328125" customWidth="1"/>
  </cols>
  <sheetData>
    <row r="1" spans="1:20" ht="23.75" customHeight="1" x14ac:dyDescent="0.6">
      <c r="A1" s="55" t="s">
        <v>98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0" customHeight="1" x14ac:dyDescent="0.35">
      <c r="A2" s="57" t="s">
        <v>0</v>
      </c>
      <c r="B2" s="59" t="s">
        <v>1</v>
      </c>
      <c r="C2" s="59" t="s">
        <v>2</v>
      </c>
      <c r="D2" s="60" t="s">
        <v>132</v>
      </c>
      <c r="E2" s="62" t="s">
        <v>3</v>
      </c>
      <c r="F2" s="63"/>
      <c r="G2" s="62" t="s">
        <v>4</v>
      </c>
      <c r="H2" s="63"/>
      <c r="I2" s="62" t="s">
        <v>5</v>
      </c>
      <c r="J2" s="64"/>
      <c r="K2" s="64"/>
      <c r="L2" s="64"/>
      <c r="M2" s="59" t="s">
        <v>94</v>
      </c>
      <c r="N2" s="59" t="s">
        <v>6</v>
      </c>
      <c r="O2" s="59" t="s">
        <v>7</v>
      </c>
      <c r="P2" s="59" t="s">
        <v>8</v>
      </c>
      <c r="Q2" s="60" t="s">
        <v>9</v>
      </c>
      <c r="R2" s="59" t="s">
        <v>10</v>
      </c>
      <c r="S2" s="51" t="s">
        <v>11</v>
      </c>
      <c r="T2" s="56" t="s">
        <v>12</v>
      </c>
    </row>
    <row r="3" spans="1:20" ht="45" x14ac:dyDescent="0.35">
      <c r="A3" s="58"/>
      <c r="B3" s="59"/>
      <c r="C3" s="59"/>
      <c r="D3" s="61"/>
      <c r="E3" s="32" t="s">
        <v>13</v>
      </c>
      <c r="F3" s="33" t="s">
        <v>14</v>
      </c>
      <c r="G3" s="33" t="s">
        <v>96</v>
      </c>
      <c r="H3" s="32" t="s">
        <v>15</v>
      </c>
      <c r="I3" s="32" t="s">
        <v>16</v>
      </c>
      <c r="J3" s="32" t="s">
        <v>17</v>
      </c>
      <c r="K3" s="32" t="s">
        <v>95</v>
      </c>
      <c r="L3" s="32" t="s">
        <v>11</v>
      </c>
      <c r="M3" s="59"/>
      <c r="N3" s="59"/>
      <c r="O3" s="59"/>
      <c r="P3" s="59"/>
      <c r="Q3" s="61"/>
      <c r="R3" s="59"/>
      <c r="S3" s="52"/>
      <c r="T3" s="56"/>
    </row>
    <row r="4" spans="1:20" ht="14.5" x14ac:dyDescent="0.35">
      <c r="B4" s="11"/>
      <c r="D4" s="10" t="s">
        <v>18</v>
      </c>
      <c r="E4" s="10" t="s">
        <v>18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18</v>
      </c>
      <c r="K4" s="10" t="s">
        <v>18</v>
      </c>
      <c r="L4" s="10" t="s">
        <v>18</v>
      </c>
      <c r="M4" s="10" t="s">
        <v>18</v>
      </c>
      <c r="N4" s="10" t="s">
        <v>18</v>
      </c>
      <c r="O4" s="10" t="s">
        <v>18</v>
      </c>
      <c r="P4" s="10" t="s">
        <v>18</v>
      </c>
      <c r="Q4" s="10" t="s">
        <v>18</v>
      </c>
      <c r="R4" s="10" t="s">
        <v>18</v>
      </c>
      <c r="S4" s="10" t="s">
        <v>18</v>
      </c>
      <c r="T4" s="21" t="s">
        <v>18</v>
      </c>
    </row>
    <row r="5" spans="1:20" ht="15" customHeight="1" x14ac:dyDescent="0.35">
      <c r="D5" s="13"/>
      <c r="T5" s="35"/>
    </row>
    <row r="6" spans="1:20" s="12" customFormat="1" ht="22.5" customHeight="1" x14ac:dyDescent="0.35">
      <c r="A6" s="42" t="s">
        <v>133</v>
      </c>
      <c r="B6" s="42"/>
      <c r="C6" s="43" t="s">
        <v>135</v>
      </c>
      <c r="D6" s="46">
        <v>838548</v>
      </c>
      <c r="E6" s="46">
        <v>0</v>
      </c>
      <c r="F6" s="46">
        <v>35663</v>
      </c>
      <c r="G6" s="46">
        <v>2872</v>
      </c>
      <c r="H6" s="46">
        <v>1892</v>
      </c>
      <c r="I6" s="46">
        <v>27300</v>
      </c>
      <c r="J6" s="46">
        <v>0</v>
      </c>
      <c r="K6" s="46">
        <v>0</v>
      </c>
      <c r="L6" s="46">
        <v>32456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397</v>
      </c>
      <c r="T6" s="47">
        <f>SUM(D6:S6)</f>
        <v>939128</v>
      </c>
    </row>
    <row r="7" spans="1:20" ht="15" customHeight="1" x14ac:dyDescent="0.35">
      <c r="T7" s="53" t="s">
        <v>97</v>
      </c>
    </row>
    <row r="8" spans="1:20" ht="15" customHeight="1" x14ac:dyDescent="0.35">
      <c r="T8" s="54"/>
    </row>
    <row r="9" spans="1:20" ht="15" customHeight="1" x14ac:dyDescent="0.35">
      <c r="T9" s="54"/>
    </row>
    <row r="10" spans="1:20" ht="52.5" customHeight="1" x14ac:dyDescent="0.35">
      <c r="T10" s="54"/>
    </row>
  </sheetData>
  <mergeCells count="17">
    <mergeCell ref="R2:R3"/>
    <mergeCell ref="S2:S3"/>
    <mergeCell ref="T7:T10"/>
    <mergeCell ref="A1:T1"/>
    <mergeCell ref="T2:T3"/>
    <mergeCell ref="A2:A3"/>
    <mergeCell ref="C2:C3"/>
    <mergeCell ref="B2:B3"/>
    <mergeCell ref="D2:D3"/>
    <mergeCell ref="E2:F2"/>
    <mergeCell ref="G2:H2"/>
    <mergeCell ref="I2:L2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B39A-4B8F-4068-AF02-9E1B0DB48318}">
  <dimension ref="A1:BA12"/>
  <sheetViews>
    <sheetView topLeftCell="AO2" workbookViewId="0">
      <selection activeCell="N7" sqref="N7"/>
    </sheetView>
  </sheetViews>
  <sheetFormatPr defaultColWidth="9.08984375" defaultRowHeight="14" x14ac:dyDescent="0.3"/>
  <cols>
    <col min="1" max="1" width="11.54296875" style="28" customWidth="1"/>
    <col min="2" max="2" width="5.90625" style="29" customWidth="1"/>
    <col min="3" max="3" width="24.90625" style="29" bestFit="1" customWidth="1"/>
    <col min="4" max="7" width="12.36328125" style="29" customWidth="1"/>
    <col min="8" max="8" width="12.36328125" style="28" customWidth="1"/>
    <col min="9" max="9" width="13.36328125" style="28" customWidth="1"/>
    <col min="10" max="14" width="10.54296875" style="28" customWidth="1"/>
    <col min="15" max="15" width="11" style="28" bestFit="1" customWidth="1"/>
    <col min="16" max="17" width="10.54296875" style="28" customWidth="1"/>
    <col min="18" max="18" width="9.36328125" style="28" customWidth="1"/>
    <col min="19" max="20" width="10.54296875" style="28" customWidth="1"/>
    <col min="21" max="21" width="11.36328125" style="28" customWidth="1"/>
    <col min="22" max="22" width="12.453125" style="28" customWidth="1"/>
    <col min="23" max="23" width="10.54296875" style="28" customWidth="1"/>
    <col min="24" max="24" width="12.36328125" style="28" customWidth="1"/>
    <col min="25" max="25" width="13.90625" style="28" customWidth="1"/>
    <col min="26" max="29" width="12.36328125" style="28" customWidth="1"/>
    <col min="30" max="30" width="13.6328125" style="28" customWidth="1"/>
    <col min="31" max="33" width="12.36328125" style="28" customWidth="1"/>
    <col min="34" max="34" width="13" style="28" customWidth="1"/>
    <col min="35" max="35" width="14.90625" style="28" customWidth="1"/>
    <col min="36" max="41" width="12.36328125" style="28" customWidth="1"/>
    <col min="42" max="42" width="13.08984375" style="28" customWidth="1"/>
    <col min="43" max="47" width="12.36328125" style="28" customWidth="1"/>
    <col min="48" max="48" width="13.08984375" style="28" customWidth="1"/>
    <col min="49" max="50" width="12.36328125" style="28" customWidth="1"/>
    <col min="51" max="51" width="13.453125" style="28" customWidth="1"/>
    <col min="52" max="52" width="12.36328125" style="28" customWidth="1"/>
    <col min="53" max="53" width="26.08984375" style="29" customWidth="1"/>
    <col min="54" max="54" width="29.36328125" style="28" customWidth="1"/>
    <col min="55" max="16384" width="9.08984375" style="28"/>
  </cols>
  <sheetData>
    <row r="1" spans="1:53" ht="20.5" x14ac:dyDescent="0.45">
      <c r="A1" s="65" t="s">
        <v>126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 t="s">
        <v>99</v>
      </c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7"/>
    </row>
    <row r="2" spans="1:53" s="29" customFormat="1" ht="39.75" customHeight="1" x14ac:dyDescent="0.3">
      <c r="A2" s="79" t="s">
        <v>0</v>
      </c>
      <c r="B2" s="81" t="s">
        <v>25</v>
      </c>
      <c r="C2" s="81" t="s">
        <v>2</v>
      </c>
      <c r="D2" s="38"/>
      <c r="E2" s="38"/>
      <c r="F2" s="70" t="s">
        <v>26</v>
      </c>
      <c r="G2" s="71"/>
      <c r="H2" s="72"/>
      <c r="I2" s="73" t="s">
        <v>27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  <c r="Z2" s="76" t="s">
        <v>127</v>
      </c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8"/>
      <c r="BA2" s="68" t="s">
        <v>28</v>
      </c>
    </row>
    <row r="3" spans="1:53" s="29" customFormat="1" ht="114" customHeight="1" x14ac:dyDescent="0.3">
      <c r="A3" s="80"/>
      <c r="B3" s="82"/>
      <c r="C3" s="82"/>
      <c r="D3" s="37" t="s">
        <v>85</v>
      </c>
      <c r="E3" s="37" t="s">
        <v>84</v>
      </c>
      <c r="F3" s="37" t="s">
        <v>111</v>
      </c>
      <c r="G3" s="37" t="s">
        <v>29</v>
      </c>
      <c r="H3" s="37" t="s">
        <v>30</v>
      </c>
      <c r="I3" s="34" t="s">
        <v>81</v>
      </c>
      <c r="J3" s="34" t="s">
        <v>69</v>
      </c>
      <c r="K3" s="34" t="s">
        <v>79</v>
      </c>
      <c r="L3" s="34" t="s">
        <v>70</v>
      </c>
      <c r="M3" s="34" t="s">
        <v>71</v>
      </c>
      <c r="N3" s="34" t="s">
        <v>77</v>
      </c>
      <c r="O3" s="34" t="s">
        <v>72</v>
      </c>
      <c r="P3" s="34" t="s">
        <v>80</v>
      </c>
      <c r="Q3" s="34" t="s">
        <v>74</v>
      </c>
      <c r="R3" s="34" t="s">
        <v>83</v>
      </c>
      <c r="S3" s="34" t="s">
        <v>82</v>
      </c>
      <c r="T3" s="34" t="s">
        <v>76</v>
      </c>
      <c r="U3" s="34" t="s">
        <v>78</v>
      </c>
      <c r="V3" s="34" t="s">
        <v>73</v>
      </c>
      <c r="W3" s="34" t="s">
        <v>87</v>
      </c>
      <c r="X3" s="34" t="s">
        <v>86</v>
      </c>
      <c r="Y3" s="34" t="s">
        <v>88</v>
      </c>
      <c r="Z3" s="39" t="s">
        <v>32</v>
      </c>
      <c r="AA3" s="39" t="s">
        <v>33</v>
      </c>
      <c r="AB3" s="39" t="s">
        <v>34</v>
      </c>
      <c r="AC3" s="39" t="s">
        <v>35</v>
      </c>
      <c r="AD3" s="39" t="s">
        <v>100</v>
      </c>
      <c r="AE3" s="39" t="s">
        <v>36</v>
      </c>
      <c r="AF3" s="39" t="s">
        <v>75</v>
      </c>
      <c r="AG3" s="39" t="s">
        <v>37</v>
      </c>
      <c r="AH3" s="39" t="s">
        <v>38</v>
      </c>
      <c r="AI3" s="39" t="s">
        <v>39</v>
      </c>
      <c r="AJ3" s="39" t="s">
        <v>40</v>
      </c>
      <c r="AK3" s="39" t="s">
        <v>41</v>
      </c>
      <c r="AL3" s="39" t="s">
        <v>42</v>
      </c>
      <c r="AM3" s="39" t="s">
        <v>31</v>
      </c>
      <c r="AN3" s="39" t="s">
        <v>90</v>
      </c>
      <c r="AO3" s="39" t="s">
        <v>91</v>
      </c>
      <c r="AP3" s="39" t="s">
        <v>43</v>
      </c>
      <c r="AQ3" s="39" t="s">
        <v>44</v>
      </c>
      <c r="AR3" s="39" t="s">
        <v>89</v>
      </c>
      <c r="AS3" s="39" t="s">
        <v>92</v>
      </c>
      <c r="AT3" s="39" t="s">
        <v>45</v>
      </c>
      <c r="AU3" s="39" t="s">
        <v>46</v>
      </c>
      <c r="AV3" s="39" t="s">
        <v>129</v>
      </c>
      <c r="AW3" s="39" t="s">
        <v>128</v>
      </c>
      <c r="AX3" s="39" t="s">
        <v>130</v>
      </c>
      <c r="AY3" s="39" t="s">
        <v>131</v>
      </c>
      <c r="AZ3" s="39" t="s">
        <v>93</v>
      </c>
      <c r="BA3" s="69"/>
    </row>
    <row r="4" spans="1:53" s="29" customFormat="1" ht="14.5" x14ac:dyDescent="0.35">
      <c r="B4" s="19"/>
      <c r="C4" s="19"/>
      <c r="D4" s="19"/>
      <c r="E4" s="1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21"/>
    </row>
    <row r="5" spans="1:53" s="29" customFormat="1" ht="14.5" x14ac:dyDescent="0.35">
      <c r="B5" s="19"/>
      <c r="C5" s="19"/>
      <c r="D5" s="19"/>
      <c r="E5" s="19"/>
      <c r="F5" s="10" t="s">
        <v>18</v>
      </c>
      <c r="G5" s="10" t="s">
        <v>18</v>
      </c>
      <c r="H5" s="10" t="s">
        <v>18</v>
      </c>
      <c r="I5" s="10" t="s">
        <v>18</v>
      </c>
      <c r="J5" s="10" t="s">
        <v>18</v>
      </c>
      <c r="K5" s="10" t="s">
        <v>18</v>
      </c>
      <c r="L5" s="10" t="s">
        <v>18</v>
      </c>
      <c r="M5" s="10" t="s">
        <v>18</v>
      </c>
      <c r="N5" s="10" t="s">
        <v>18</v>
      </c>
      <c r="O5" s="10" t="s">
        <v>18</v>
      </c>
      <c r="P5" s="10" t="s">
        <v>18</v>
      </c>
      <c r="Q5" s="10" t="s">
        <v>18</v>
      </c>
      <c r="R5" s="10" t="s">
        <v>18</v>
      </c>
      <c r="S5" s="10" t="s">
        <v>18</v>
      </c>
      <c r="T5" s="10" t="s">
        <v>18</v>
      </c>
      <c r="U5" s="10" t="s">
        <v>18</v>
      </c>
      <c r="V5" s="10" t="s">
        <v>18</v>
      </c>
      <c r="W5" s="10" t="s">
        <v>18</v>
      </c>
      <c r="X5" s="10" t="s">
        <v>18</v>
      </c>
      <c r="Y5" s="10" t="s">
        <v>18</v>
      </c>
      <c r="Z5" s="10" t="s">
        <v>18</v>
      </c>
      <c r="AA5" s="10" t="s">
        <v>18</v>
      </c>
      <c r="AB5" s="10" t="s">
        <v>18</v>
      </c>
      <c r="AC5" s="10" t="s">
        <v>18</v>
      </c>
      <c r="AD5" s="10" t="s">
        <v>18</v>
      </c>
      <c r="AE5" s="10" t="s">
        <v>18</v>
      </c>
      <c r="AF5" s="10" t="s">
        <v>18</v>
      </c>
      <c r="AG5" s="10" t="s">
        <v>18</v>
      </c>
      <c r="AH5" s="10" t="s">
        <v>18</v>
      </c>
      <c r="AI5" s="10" t="s">
        <v>18</v>
      </c>
      <c r="AJ5" s="10" t="s">
        <v>18</v>
      </c>
      <c r="AK5" s="10" t="s">
        <v>18</v>
      </c>
      <c r="AL5" s="10" t="s">
        <v>18</v>
      </c>
      <c r="AM5" s="10" t="s">
        <v>18</v>
      </c>
      <c r="AN5" s="10" t="s">
        <v>18</v>
      </c>
      <c r="AO5" s="10" t="s">
        <v>18</v>
      </c>
      <c r="AP5" s="10" t="s">
        <v>18</v>
      </c>
      <c r="AQ5" s="10" t="s">
        <v>18</v>
      </c>
      <c r="AR5" s="10" t="s">
        <v>18</v>
      </c>
      <c r="AS5" s="10" t="s">
        <v>18</v>
      </c>
      <c r="AT5" s="10" t="s">
        <v>18</v>
      </c>
      <c r="AU5" s="10" t="s">
        <v>18</v>
      </c>
      <c r="AV5" s="10" t="s">
        <v>18</v>
      </c>
      <c r="AW5" s="10" t="s">
        <v>18</v>
      </c>
      <c r="AX5" s="10" t="s">
        <v>18</v>
      </c>
      <c r="AY5" s="10" t="s">
        <v>18</v>
      </c>
      <c r="AZ5" s="10" t="s">
        <v>18</v>
      </c>
      <c r="BA5" s="21" t="s">
        <v>18</v>
      </c>
    </row>
    <row r="6" spans="1:53" s="50" customFormat="1" ht="21.75" customHeight="1" x14ac:dyDescent="0.35">
      <c r="A6" s="42" t="s">
        <v>133</v>
      </c>
      <c r="B6" s="42" t="s">
        <v>134</v>
      </c>
      <c r="C6" s="43" t="s">
        <v>135</v>
      </c>
      <c r="D6" s="44">
        <v>7</v>
      </c>
      <c r="E6" s="44">
        <v>16</v>
      </c>
      <c r="F6" s="45">
        <v>130883</v>
      </c>
      <c r="G6" s="45">
        <v>42467</v>
      </c>
      <c r="H6" s="48">
        <v>51848</v>
      </c>
      <c r="I6" s="48">
        <v>99947</v>
      </c>
      <c r="J6" s="48">
        <v>54341</v>
      </c>
      <c r="K6" s="48">
        <v>0</v>
      </c>
      <c r="L6" s="48">
        <v>2468</v>
      </c>
      <c r="M6" s="48">
        <v>69651</v>
      </c>
      <c r="N6" s="48">
        <v>0</v>
      </c>
      <c r="O6" s="48">
        <v>142739</v>
      </c>
      <c r="P6" s="48">
        <v>30231</v>
      </c>
      <c r="Q6" s="48">
        <v>0</v>
      </c>
      <c r="R6" s="48">
        <v>0</v>
      </c>
      <c r="S6" s="48">
        <v>0</v>
      </c>
      <c r="T6" s="48">
        <v>8860</v>
      </c>
      <c r="U6" s="48">
        <v>80263</v>
      </c>
      <c r="V6" s="48">
        <v>0</v>
      </c>
      <c r="W6" s="48">
        <v>0</v>
      </c>
      <c r="X6" s="48">
        <v>37886</v>
      </c>
      <c r="Y6" s="48">
        <v>30186</v>
      </c>
      <c r="Z6" s="48">
        <v>21212</v>
      </c>
      <c r="AA6" s="48">
        <v>0</v>
      </c>
      <c r="AB6" s="48">
        <v>7965</v>
      </c>
      <c r="AC6" s="48">
        <v>0</v>
      </c>
      <c r="AD6" s="48">
        <v>0</v>
      </c>
      <c r="AE6" s="48">
        <v>40895</v>
      </c>
      <c r="AF6" s="48">
        <v>8187</v>
      </c>
      <c r="AG6" s="48">
        <v>30092</v>
      </c>
      <c r="AH6" s="48">
        <v>0</v>
      </c>
      <c r="AI6" s="48">
        <v>0</v>
      </c>
      <c r="AJ6" s="48">
        <v>0</v>
      </c>
      <c r="AK6" s="48">
        <v>5518</v>
      </c>
      <c r="AL6" s="48">
        <v>58423</v>
      </c>
      <c r="AM6" s="48">
        <v>0</v>
      </c>
      <c r="AN6" s="48">
        <v>0</v>
      </c>
      <c r="AO6" s="48">
        <v>271628</v>
      </c>
      <c r="AP6" s="48">
        <v>0</v>
      </c>
      <c r="AQ6" s="48">
        <v>249</v>
      </c>
      <c r="AR6" s="48">
        <v>5359</v>
      </c>
      <c r="AS6" s="48">
        <v>0</v>
      </c>
      <c r="AT6" s="48">
        <v>0</v>
      </c>
      <c r="AU6" s="48">
        <v>0</v>
      </c>
      <c r="AV6" s="48">
        <v>0</v>
      </c>
      <c r="AW6" s="48">
        <v>0</v>
      </c>
      <c r="AX6" s="48">
        <v>0</v>
      </c>
      <c r="AY6" s="48">
        <v>45233</v>
      </c>
      <c r="AZ6" s="48">
        <v>30992</v>
      </c>
      <c r="BA6" s="49">
        <f>SUM(F6:AZ6)</f>
        <v>1307523</v>
      </c>
    </row>
    <row r="7" spans="1:53" ht="15" customHeight="1" x14ac:dyDescent="0.3">
      <c r="BA7" s="53" t="s">
        <v>97</v>
      </c>
    </row>
    <row r="8" spans="1:53" x14ac:dyDescent="0.3">
      <c r="BA8" s="54"/>
    </row>
    <row r="9" spans="1:53" ht="20.25" customHeight="1" x14ac:dyDescent="0.3">
      <c r="BA9" s="54"/>
    </row>
    <row r="10" spans="1:53" x14ac:dyDescent="0.3">
      <c r="BA10" s="54"/>
    </row>
    <row r="11" spans="1:53" ht="38.25" customHeight="1" x14ac:dyDescent="0.3">
      <c r="BA11" s="54"/>
    </row>
    <row r="12" spans="1:53" ht="43.5" customHeight="1" x14ac:dyDescent="0.3"/>
  </sheetData>
  <mergeCells count="10">
    <mergeCell ref="A1:U1"/>
    <mergeCell ref="V1:BA1"/>
    <mergeCell ref="BA7:BA11"/>
    <mergeCell ref="BA2:BA3"/>
    <mergeCell ref="F2:H2"/>
    <mergeCell ref="I2:Y2"/>
    <mergeCell ref="Z2:AZ2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3F52-94C2-4CCC-B413-2633E94882E6}">
  <dimension ref="A1:K10"/>
  <sheetViews>
    <sheetView workbookViewId="0">
      <pane xSplit="3" ySplit="3" topLeftCell="H4" activePane="bottomRight" state="frozen"/>
      <selection activeCell="C42" sqref="C42"/>
      <selection pane="topRight" activeCell="C42" sqref="C42"/>
      <selection pane="bottomLeft" activeCell="C42" sqref="C42"/>
      <selection pane="bottomRight" activeCell="L5" sqref="L5"/>
    </sheetView>
  </sheetViews>
  <sheetFormatPr defaultRowHeight="14.5" x14ac:dyDescent="0.35"/>
  <cols>
    <col min="1" max="1" width="10.90625" customWidth="1"/>
    <col min="2" max="2" width="8.6328125" customWidth="1"/>
    <col min="3" max="3" width="24.90625" bestFit="1" customWidth="1"/>
    <col min="4" max="9" width="29.453125" customWidth="1"/>
    <col min="10" max="10" width="19.6328125" customWidth="1"/>
    <col min="11" max="11" width="19.90625" customWidth="1"/>
  </cols>
  <sheetData>
    <row r="1" spans="1:11" ht="45" customHeight="1" x14ac:dyDescent="0.55000000000000004">
      <c r="A1" s="83" t="s">
        <v>112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87.75" customHeight="1" x14ac:dyDescent="0.35">
      <c r="A2" s="14" t="s">
        <v>0</v>
      </c>
      <c r="B2" s="15" t="s">
        <v>1</v>
      </c>
      <c r="C2" s="16" t="s">
        <v>2</v>
      </c>
      <c r="D2" s="20" t="s">
        <v>19</v>
      </c>
      <c r="E2" s="20" t="s">
        <v>20</v>
      </c>
      <c r="F2" s="20" t="s">
        <v>21</v>
      </c>
      <c r="G2" s="20" t="s">
        <v>22</v>
      </c>
      <c r="H2" s="20" t="s">
        <v>23</v>
      </c>
      <c r="I2" s="20" t="s">
        <v>24</v>
      </c>
      <c r="J2" s="20" t="s">
        <v>68</v>
      </c>
      <c r="K2" s="36" t="s">
        <v>101</v>
      </c>
    </row>
    <row r="3" spans="1:11" x14ac:dyDescent="0.35">
      <c r="A3" s="17"/>
      <c r="B3" s="18"/>
      <c r="C3" s="19"/>
      <c r="D3" s="10" t="s">
        <v>18</v>
      </c>
      <c r="E3" s="10" t="s">
        <v>18</v>
      </c>
      <c r="F3" s="10" t="s">
        <v>18</v>
      </c>
      <c r="G3" s="10" t="s">
        <v>18</v>
      </c>
      <c r="H3" s="10" t="s">
        <v>18</v>
      </c>
      <c r="I3" s="10" t="s">
        <v>18</v>
      </c>
      <c r="J3" s="10" t="s">
        <v>18</v>
      </c>
      <c r="K3" s="21" t="s">
        <v>18</v>
      </c>
    </row>
    <row r="4" spans="1:11" x14ac:dyDescent="0.35">
      <c r="K4" s="35"/>
    </row>
    <row r="5" spans="1:11" s="12" customFormat="1" ht="24" customHeight="1" x14ac:dyDescent="0.35">
      <c r="A5" s="42" t="s">
        <v>133</v>
      </c>
      <c r="B5" s="42" t="s">
        <v>134</v>
      </c>
      <c r="C5" s="43" t="s">
        <v>135</v>
      </c>
      <c r="D5" s="48">
        <v>31825</v>
      </c>
      <c r="E5" s="48"/>
      <c r="F5" s="48">
        <v>6529</v>
      </c>
      <c r="G5" s="48"/>
      <c r="H5" s="48"/>
      <c r="I5" s="48">
        <v>6879</v>
      </c>
      <c r="J5" s="48"/>
      <c r="K5" s="49">
        <f>SUM(D5:J5)</f>
        <v>45233</v>
      </c>
    </row>
    <row r="6" spans="1:11" x14ac:dyDescent="0.35">
      <c r="K6" s="53" t="s">
        <v>97</v>
      </c>
    </row>
    <row r="7" spans="1:11" x14ac:dyDescent="0.35">
      <c r="K7" s="54"/>
    </row>
    <row r="8" spans="1:11" x14ac:dyDescent="0.35">
      <c r="K8" s="54"/>
    </row>
    <row r="9" spans="1:11" x14ac:dyDescent="0.35">
      <c r="K9" s="54"/>
    </row>
    <row r="10" spans="1:11" ht="37.5" customHeight="1" x14ac:dyDescent="0.35">
      <c r="K10" s="54"/>
    </row>
  </sheetData>
  <mergeCells count="2">
    <mergeCell ref="A1:K1"/>
    <mergeCell ref="K6:K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C15F-DD07-403E-8019-3D74AC9848BF}">
  <dimension ref="A1:AM13"/>
  <sheetViews>
    <sheetView tabSelected="1" topLeftCell="Z1" workbookViewId="0">
      <selection activeCell="AI12" sqref="AI12"/>
    </sheetView>
  </sheetViews>
  <sheetFormatPr defaultColWidth="17.54296875" defaultRowHeight="14.5" x14ac:dyDescent="0.35"/>
  <cols>
    <col min="1" max="1" width="15.54296875" style="6" bestFit="1" customWidth="1"/>
    <col min="2" max="2" width="4.54296875" style="6" bestFit="1" customWidth="1"/>
    <col min="3" max="3" width="24.90625" style="1" bestFit="1" customWidth="1"/>
    <col min="4" max="4" width="13.08984375" style="1" customWidth="1"/>
    <col min="5" max="7" width="12.90625" style="1" customWidth="1"/>
    <col min="8" max="8" width="19.54296875" style="1" customWidth="1"/>
    <col min="9" max="9" width="20.90625" style="1" customWidth="1"/>
    <col min="10" max="10" width="12.90625" style="1" customWidth="1"/>
    <col min="11" max="11" width="11.90625" style="1" customWidth="1"/>
    <col min="12" max="13" width="12.08984375" style="1" customWidth="1"/>
    <col min="14" max="14" width="20.453125" style="1" customWidth="1"/>
    <col min="15" max="15" width="12.08984375" style="1" customWidth="1"/>
    <col min="16" max="16" width="15.08984375" style="1" customWidth="1"/>
    <col min="17" max="17" width="12.08984375" style="1" customWidth="1"/>
    <col min="18" max="18" width="10.08984375" style="1" customWidth="1"/>
    <col min="19" max="19" width="11.54296875" style="1" customWidth="1"/>
    <col min="20" max="20" width="10.08984375" style="1" customWidth="1"/>
    <col min="21" max="29" width="12.08984375" style="1" customWidth="1"/>
    <col min="30" max="30" width="12.453125" style="1" customWidth="1"/>
    <col min="31" max="31" width="12.54296875" style="1" customWidth="1"/>
    <col min="32" max="32" width="12.453125" style="1" customWidth="1"/>
    <col min="33" max="33" width="10.54296875" style="1" customWidth="1"/>
    <col min="34" max="35" width="11.54296875" style="1" customWidth="1"/>
    <col min="36" max="36" width="12.90625" style="1" customWidth="1"/>
    <col min="37" max="37" width="11.54296875" style="1" customWidth="1"/>
    <col min="38" max="38" width="12.90625" style="1" customWidth="1"/>
    <col min="39" max="39" width="27.453125" style="1" customWidth="1"/>
    <col min="40" max="16384" width="17.54296875" style="1"/>
  </cols>
  <sheetData>
    <row r="1" spans="1:39" ht="21" x14ac:dyDescent="0.5">
      <c r="A1" s="96" t="s">
        <v>103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23"/>
    </row>
    <row r="2" spans="1:39" x14ac:dyDescent="0.35">
      <c r="Z2" s="31"/>
    </row>
    <row r="3" spans="1:39" ht="14.4" customHeight="1" x14ac:dyDescent="0.35">
      <c r="A3" s="93" t="s">
        <v>0</v>
      </c>
      <c r="B3" s="102"/>
      <c r="C3" s="87" t="s">
        <v>125</v>
      </c>
      <c r="D3" s="84" t="s">
        <v>102</v>
      </c>
      <c r="E3" s="84" t="s">
        <v>106</v>
      </c>
      <c r="F3" s="105" t="s">
        <v>47</v>
      </c>
      <c r="G3" s="106"/>
      <c r="H3" s="106"/>
      <c r="I3" s="106"/>
      <c r="J3" s="106"/>
      <c r="K3" s="84" t="s">
        <v>116</v>
      </c>
      <c r="L3" s="97" t="s">
        <v>48</v>
      </c>
      <c r="M3" s="97"/>
      <c r="N3" s="97"/>
      <c r="O3" s="97"/>
      <c r="P3" s="97"/>
      <c r="Q3" s="97"/>
      <c r="R3" s="97"/>
      <c r="S3" s="97"/>
      <c r="T3" s="97"/>
      <c r="U3" s="97"/>
      <c r="V3" s="101" t="s">
        <v>49</v>
      </c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90" t="s">
        <v>50</v>
      </c>
      <c r="AH3" s="91"/>
      <c r="AI3" s="91"/>
      <c r="AJ3" s="91"/>
      <c r="AK3" s="92"/>
      <c r="AL3" s="84" t="s">
        <v>51</v>
      </c>
    </row>
    <row r="4" spans="1:39" ht="14.4" customHeight="1" x14ac:dyDescent="0.35">
      <c r="A4" s="94"/>
      <c r="B4" s="103"/>
      <c r="C4" s="88"/>
      <c r="D4" s="85"/>
      <c r="E4" s="85"/>
      <c r="F4" s="87" t="s">
        <v>119</v>
      </c>
      <c r="G4" s="87" t="s">
        <v>117</v>
      </c>
      <c r="H4" s="87" t="s">
        <v>121</v>
      </c>
      <c r="I4" s="87" t="s">
        <v>118</v>
      </c>
      <c r="J4" s="87" t="s">
        <v>120</v>
      </c>
      <c r="K4" s="85"/>
      <c r="L4" s="87" t="s">
        <v>52</v>
      </c>
      <c r="M4" s="98" t="s">
        <v>53</v>
      </c>
      <c r="N4" s="99"/>
      <c r="O4" s="100"/>
      <c r="P4" s="30"/>
      <c r="Q4" s="30"/>
      <c r="R4" s="87" t="s">
        <v>54</v>
      </c>
      <c r="S4" s="87" t="s">
        <v>55</v>
      </c>
      <c r="T4" s="87" t="s">
        <v>113</v>
      </c>
      <c r="U4" s="84" t="s">
        <v>56</v>
      </c>
      <c r="V4" s="87" t="s">
        <v>107</v>
      </c>
      <c r="W4" s="98" t="s">
        <v>57</v>
      </c>
      <c r="X4" s="99"/>
      <c r="Y4" s="100"/>
      <c r="Z4" s="87" t="s">
        <v>58</v>
      </c>
      <c r="AA4" s="87" t="s">
        <v>63</v>
      </c>
      <c r="AB4" s="87" t="s">
        <v>64</v>
      </c>
      <c r="AC4" s="87" t="s">
        <v>122</v>
      </c>
      <c r="AD4" s="87" t="s">
        <v>123</v>
      </c>
      <c r="AE4" s="87" t="s">
        <v>114</v>
      </c>
      <c r="AF4" s="84" t="s">
        <v>59</v>
      </c>
      <c r="AG4" s="24"/>
      <c r="AH4" s="24"/>
      <c r="AI4" s="24"/>
      <c r="AJ4" s="24"/>
      <c r="AK4" s="24"/>
      <c r="AL4" s="85"/>
    </row>
    <row r="5" spans="1:39" ht="87.75" customHeight="1" x14ac:dyDescent="0.35">
      <c r="A5" s="95"/>
      <c r="B5" s="104"/>
      <c r="C5" s="89"/>
      <c r="D5" s="86"/>
      <c r="E5" s="86"/>
      <c r="F5" s="89"/>
      <c r="G5" s="89"/>
      <c r="H5" s="89"/>
      <c r="I5" s="89"/>
      <c r="J5" s="89"/>
      <c r="K5" s="86"/>
      <c r="L5" s="89"/>
      <c r="M5" s="9" t="s">
        <v>53</v>
      </c>
      <c r="N5" s="9" t="s">
        <v>124</v>
      </c>
      <c r="O5" s="9" t="s">
        <v>60</v>
      </c>
      <c r="P5" s="9" t="s">
        <v>61</v>
      </c>
      <c r="Q5" s="9" t="s">
        <v>104</v>
      </c>
      <c r="R5" s="89"/>
      <c r="S5" s="89"/>
      <c r="T5" s="89"/>
      <c r="U5" s="86"/>
      <c r="V5" s="89"/>
      <c r="W5" s="9" t="s">
        <v>108</v>
      </c>
      <c r="X5" s="9" t="s">
        <v>62</v>
      </c>
      <c r="Y5" s="9" t="s">
        <v>109</v>
      </c>
      <c r="Z5" s="89"/>
      <c r="AA5" s="89"/>
      <c r="AB5" s="89"/>
      <c r="AC5" s="89"/>
      <c r="AD5" s="89"/>
      <c r="AE5" s="89"/>
      <c r="AF5" s="86"/>
      <c r="AG5" s="25" t="s">
        <v>65</v>
      </c>
      <c r="AH5" s="25" t="s">
        <v>66</v>
      </c>
      <c r="AI5" s="25" t="s">
        <v>110</v>
      </c>
      <c r="AJ5" s="25" t="s">
        <v>67</v>
      </c>
      <c r="AK5" s="25" t="s">
        <v>115</v>
      </c>
      <c r="AL5" s="86"/>
    </row>
    <row r="6" spans="1:39" ht="17.149999999999999" customHeight="1" x14ac:dyDescent="0.35">
      <c r="B6" s="7"/>
      <c r="C6" s="8"/>
      <c r="D6" s="21" t="s">
        <v>18</v>
      </c>
      <c r="E6" s="21" t="s">
        <v>18</v>
      </c>
      <c r="F6" s="10" t="s">
        <v>18</v>
      </c>
      <c r="G6" s="10" t="s">
        <v>18</v>
      </c>
      <c r="H6" s="10" t="s">
        <v>18</v>
      </c>
      <c r="I6" s="10" t="s">
        <v>18</v>
      </c>
      <c r="J6" s="10" t="s">
        <v>18</v>
      </c>
      <c r="K6" s="21" t="s">
        <v>18</v>
      </c>
      <c r="L6" s="10" t="s">
        <v>18</v>
      </c>
      <c r="M6" s="10" t="s">
        <v>18</v>
      </c>
      <c r="N6" s="10" t="s">
        <v>18</v>
      </c>
      <c r="O6" s="10" t="s">
        <v>18</v>
      </c>
      <c r="P6" s="10" t="s">
        <v>18</v>
      </c>
      <c r="Q6" s="10" t="s">
        <v>18</v>
      </c>
      <c r="R6" s="10" t="s">
        <v>18</v>
      </c>
      <c r="S6" s="10" t="s">
        <v>18</v>
      </c>
      <c r="T6" s="10"/>
      <c r="U6" s="21" t="s">
        <v>18</v>
      </c>
      <c r="V6" s="10" t="s">
        <v>18</v>
      </c>
      <c r="W6" s="10" t="s">
        <v>18</v>
      </c>
      <c r="X6" s="10" t="s">
        <v>18</v>
      </c>
      <c r="Y6" s="10" t="s">
        <v>18</v>
      </c>
      <c r="Z6" s="10" t="s">
        <v>18</v>
      </c>
      <c r="AA6" s="10" t="s">
        <v>18</v>
      </c>
      <c r="AB6" s="10"/>
      <c r="AC6" s="10" t="s">
        <v>18</v>
      </c>
      <c r="AD6" s="10" t="s">
        <v>18</v>
      </c>
      <c r="AE6" s="10"/>
      <c r="AF6" s="21" t="s">
        <v>18</v>
      </c>
      <c r="AG6" s="10" t="s">
        <v>18</v>
      </c>
      <c r="AH6" s="10" t="s">
        <v>18</v>
      </c>
      <c r="AI6" s="10" t="s">
        <v>18</v>
      </c>
      <c r="AJ6" s="10" t="s">
        <v>18</v>
      </c>
      <c r="AK6" s="10" t="s">
        <v>18</v>
      </c>
      <c r="AL6" s="21" t="s">
        <v>18</v>
      </c>
    </row>
    <row r="7" spans="1:39" ht="14.4" customHeight="1" x14ac:dyDescent="0.35">
      <c r="B7" s="7"/>
      <c r="C7" s="8"/>
      <c r="D7" s="26"/>
      <c r="E7" s="26"/>
      <c r="K7" s="26"/>
      <c r="U7" s="26"/>
      <c r="Y7" s="31"/>
      <c r="AF7" s="26"/>
      <c r="AL7" s="26"/>
    </row>
    <row r="8" spans="1:39" s="2" customFormat="1" ht="15" customHeight="1" x14ac:dyDescent="0.35">
      <c r="A8" s="42" t="s">
        <v>133</v>
      </c>
      <c r="B8" s="42" t="s">
        <v>134</v>
      </c>
      <c r="C8" s="43" t="s">
        <v>135</v>
      </c>
      <c r="D8" s="41">
        <v>-375505</v>
      </c>
      <c r="E8" s="40">
        <v>1372062</v>
      </c>
      <c r="F8" s="3">
        <v>0</v>
      </c>
      <c r="G8" s="3">
        <v>1109990</v>
      </c>
      <c r="H8" s="3">
        <v>0</v>
      </c>
      <c r="I8" s="3">
        <v>45447</v>
      </c>
      <c r="J8" s="3">
        <v>224281</v>
      </c>
      <c r="K8" s="40">
        <f>F8+G8+H8+I8+J8</f>
        <v>1379718</v>
      </c>
      <c r="L8" s="4">
        <v>0</v>
      </c>
      <c r="M8" s="4">
        <v>0</v>
      </c>
      <c r="N8" s="4">
        <v>150892</v>
      </c>
      <c r="O8" s="4">
        <v>0</v>
      </c>
      <c r="P8" s="4">
        <v>0</v>
      </c>
      <c r="Q8" s="4">
        <v>0</v>
      </c>
      <c r="R8" s="4">
        <v>390</v>
      </c>
      <c r="S8" s="4">
        <v>524950</v>
      </c>
      <c r="T8" s="4">
        <v>0</v>
      </c>
      <c r="U8" s="22">
        <f>SUM(L8:T8)</f>
        <v>676232</v>
      </c>
      <c r="V8" s="4">
        <v>268881</v>
      </c>
      <c r="W8" s="4">
        <v>116904</v>
      </c>
      <c r="X8" s="4">
        <v>121234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33903</v>
      </c>
      <c r="AE8" s="4">
        <v>0</v>
      </c>
      <c r="AF8" s="22">
        <f>SUM(V8:AE8)</f>
        <v>540922</v>
      </c>
      <c r="AG8" s="5">
        <v>0</v>
      </c>
      <c r="AH8" s="5">
        <v>0</v>
      </c>
      <c r="AI8" s="5">
        <v>0</v>
      </c>
      <c r="AJ8" s="5">
        <v>142966</v>
      </c>
      <c r="AK8" s="5">
        <v>0</v>
      </c>
      <c r="AL8" s="27">
        <f>SUM(AG8:AK8)</f>
        <v>142966</v>
      </c>
    </row>
    <row r="9" spans="1:39" ht="15" customHeight="1" x14ac:dyDescent="0.35">
      <c r="D9" s="53" t="s">
        <v>97</v>
      </c>
      <c r="E9" s="53" t="s">
        <v>105</v>
      </c>
      <c r="K9" s="53" t="s">
        <v>105</v>
      </c>
      <c r="U9" s="53" t="s">
        <v>105</v>
      </c>
      <c r="AF9" s="53" t="s">
        <v>105</v>
      </c>
      <c r="AL9" s="53" t="s">
        <v>105</v>
      </c>
    </row>
    <row r="10" spans="1:39" x14ac:dyDescent="0.35">
      <c r="D10" s="54"/>
      <c r="E10" s="54"/>
      <c r="K10" s="54"/>
      <c r="U10" s="54"/>
      <c r="AF10" s="54"/>
      <c r="AL10" s="54"/>
    </row>
    <row r="11" spans="1:39" x14ac:dyDescent="0.35">
      <c r="D11" s="54"/>
      <c r="E11" s="54"/>
      <c r="K11" s="54"/>
      <c r="U11" s="54"/>
      <c r="AF11" s="54"/>
      <c r="AL11" s="54"/>
    </row>
    <row r="12" spans="1:39" ht="34.5" customHeight="1" x14ac:dyDescent="0.35">
      <c r="D12" s="54"/>
      <c r="E12" s="54"/>
      <c r="K12" s="54"/>
      <c r="U12" s="54"/>
      <c r="AF12" s="54"/>
      <c r="AL12" s="54"/>
    </row>
    <row r="13" spans="1:39" ht="43.5" customHeight="1" x14ac:dyDescent="0.35">
      <c r="D13" s="54"/>
      <c r="E13" s="54"/>
      <c r="K13" s="54"/>
      <c r="U13" s="54"/>
      <c r="AF13" s="54"/>
      <c r="AL13" s="54"/>
    </row>
  </sheetData>
  <mergeCells count="38">
    <mergeCell ref="A3:A5"/>
    <mergeCell ref="A1:AL1"/>
    <mergeCell ref="K3:K5"/>
    <mergeCell ref="L3:U3"/>
    <mergeCell ref="L4:L5"/>
    <mergeCell ref="M4:O4"/>
    <mergeCell ref="R4:R5"/>
    <mergeCell ref="U4:U5"/>
    <mergeCell ref="V3:AF3"/>
    <mergeCell ref="V4:V5"/>
    <mergeCell ref="W4:Y4"/>
    <mergeCell ref="Z4:Z5"/>
    <mergeCell ref="AF4:AF5"/>
    <mergeCell ref="B3:B5"/>
    <mergeCell ref="T4:T5"/>
    <mergeCell ref="F3:J3"/>
    <mergeCell ref="AL3:AL5"/>
    <mergeCell ref="E3:E5"/>
    <mergeCell ref="D3:D5"/>
    <mergeCell ref="C3:C5"/>
    <mergeCell ref="AD4:AD5"/>
    <mergeCell ref="AG3:AK3"/>
    <mergeCell ref="S4:S5"/>
    <mergeCell ref="AE4:AE5"/>
    <mergeCell ref="AC4:AC5"/>
    <mergeCell ref="AB4:AB5"/>
    <mergeCell ref="AA4:AA5"/>
    <mergeCell ref="F4:F5"/>
    <mergeCell ref="H4:H5"/>
    <mergeCell ref="J4:J5"/>
    <mergeCell ref="I4:I5"/>
    <mergeCell ref="G4:G5"/>
    <mergeCell ref="U9:U13"/>
    <mergeCell ref="K9:K13"/>
    <mergeCell ref="D9:D13"/>
    <mergeCell ref="AF9:AF13"/>
    <mergeCell ref="AL9:AL13"/>
    <mergeCell ref="E9:E1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&amp;RFOR INTERNAL USE ONLY</oddHeader>
    <oddFooter>&amp;LData as at 31/12/2022&amp;RPrinted on 26-01-2024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CAA65C290D624F96E5F9F93CA09C98" ma:contentTypeVersion="17" ma:contentTypeDescription="Create a new document." ma:contentTypeScope="" ma:versionID="0719801ee2a91021f0a0bf2960fb76b7">
  <xsd:schema xmlns:xsd="http://www.w3.org/2001/XMLSchema" xmlns:xs="http://www.w3.org/2001/XMLSchema" xmlns:p="http://schemas.microsoft.com/office/2006/metadata/properties" xmlns:ns2="8c69eebb-bb85-4331-9796-ed8fb5a899ed" xmlns:ns3="ff8d30c1-aee1-49a6-be01-98388dc00278" targetNamespace="http://schemas.microsoft.com/office/2006/metadata/properties" ma:root="true" ma:fieldsID="fc3e0b77e00c34c85fe8690be94a5b2a" ns2:_="" ns3:_="">
    <xsd:import namespace="8c69eebb-bb85-4331-9796-ed8fb5a899ed"/>
    <xsd:import namespace="ff8d30c1-aee1-49a6-be01-98388dc00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9eebb-bb85-4331-9796-ed8fb5a89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30c1-aee1-49a6-be01-98388dc002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f1b65a-d8d6-40c4-a582-f9ed70acd15b}" ma:internalName="TaxCatchAll" ma:showField="CatchAllData" ma:web="ff8d30c1-aee1-49a6-be01-98388dc00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8d30c1-aee1-49a6-be01-98388dc00278" xsi:nil="true"/>
    <lcf76f155ced4ddcb4097134ff3c332f xmlns="8c69eebb-bb85-4331-9796-ed8fb5a899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A39C2-144F-45CA-B8A4-C198A8614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9eebb-bb85-4331-9796-ed8fb5a899ed"/>
    <ds:schemaRef ds:uri="ff8d30c1-aee1-49a6-be01-98388dc00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0C7F5-712E-416B-99BD-06E2EFDF3786}">
  <ds:schemaRefs>
    <ds:schemaRef ds:uri="http://schemas.microsoft.com/office/2006/metadata/properties"/>
    <ds:schemaRef ds:uri="http://schemas.microsoft.com/office/infopath/2007/PartnerControls"/>
    <ds:schemaRef ds:uri="ff8d30c1-aee1-49a6-be01-98388dc00278"/>
    <ds:schemaRef ds:uri="8c69eebb-bb85-4331-9796-ed8fb5a899ed"/>
  </ds:schemaRefs>
</ds:datastoreItem>
</file>

<file path=customXml/itemProps3.xml><?xml version="1.0" encoding="utf-8"?>
<ds:datastoreItem xmlns:ds="http://schemas.openxmlformats.org/officeDocument/2006/customXml" ds:itemID="{247CB2B3-4A2D-485F-A385-5D8B810175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2024</vt:lpstr>
      <vt:lpstr>Expenditure 2024</vt:lpstr>
      <vt:lpstr>Depreciation 2024</vt:lpstr>
      <vt:lpstr>Working Capital 2024</vt:lpstr>
      <vt:lpstr>'Working Capital 2024'!Print_Area</vt:lpstr>
      <vt:lpstr>'Working Capital 2024'!Print_Titles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Tabone Joseph B at Local Government Division</dc:creator>
  <cp:keywords/>
  <dc:description/>
  <cp:lastModifiedBy>Daniel Galea</cp:lastModifiedBy>
  <cp:revision/>
  <dcterms:created xsi:type="dcterms:W3CDTF">2023-11-07T09:02:01Z</dcterms:created>
  <dcterms:modified xsi:type="dcterms:W3CDTF">2025-03-05T19:21:25Z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0x01010062CAA65C290D624F96E5F9F93CA09C98</vt:lpwstr>
  </property>
  <property fmtid="{D5CDD505-2E9C-101B-9397-08002B2CF9AE}" pid="3" name="MediaServiceImageTags">
    <vt:lpwstr/>
  </property>
</Properties>
</file>